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955" activeTab="1"/>
  </bookViews>
  <sheets>
    <sheet name="exemple 1" sheetId="1" r:id="rId1"/>
    <sheet name="exemple 2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<sst xmlns="http://schemas.openxmlformats.org/spreadsheetml/2006/main" count="32" uniqueCount="16">
  <si>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Nombres de commandes</t>
  </si>
  <si>
    <t>Coût de détention du stock</t>
  </si>
  <si>
    <t>Cout total</t>
  </si>
  <si>
    <t>Quantité économique à  commander</t>
  </si>
  <si>
    <t>Cout de passation d'une commande :</t>
  </si>
  <si>
    <t>Coût de détention du stock :</t>
  </si>
  <si>
    <t>Prix d'achat unitaire :</t>
  </si>
  <si>
    <t>Consommation anuelle en valeur :</t>
  </si>
  <si>
    <t>Quantité vendues :</t>
  </si>
  <si>
    <t xml:space="preserve">SI </t>
  </si>
  <si>
    <t>SF</t>
  </si>
  <si>
    <t>Stock moyen en quantité</t>
  </si>
  <si>
    <t>Stock moyen en valeur</t>
  </si>
  <si>
    <t>²</t>
  </si>
  <si>
    <t>Note : Les valeurs en rouge sonts calculées automatiquement dans le tableau à patir des valeurs ci dessous</t>
  </si>
  <si>
    <t>Coût de passation des commandes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</si>
</sst>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7" fontId="0" fillId="0" borderId="0" xfId="15" applyNumberForma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7" fontId="4" fillId="0" borderId="5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7" fontId="4" fillId="0" borderId="5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13" sqref="G13"/>
    </sheetView>
  </sheetViews>
  <sheetFormatPr defaultColWidth="11.421875" defaultRowHeight="12.75"/>
  <cols>
    <col min="1" max="1" width="12.8515625" style="1" customWidth="1"/>
    <col min="2" max="3" width="6.28125" style="1" customWidth="1"/>
    <col min="4" max="4" width="11.7109375" style="1" customWidth="1"/>
    <col min="5" max="5" width="13.7109375" style="1" customWidth="1"/>
    <col min="6" max="6" width="15.28125" style="1" customWidth="1"/>
    <col min="7" max="7" width="15.8515625" style="1" customWidth="1"/>
    <col min="8" max="8" width="11.421875" style="1" customWidth="1"/>
    <col min="9" max="9" width="15.57421875" style="1" customWidth="1"/>
    <col min="10" max="16384" width="11.421875" style="1" customWidth="1"/>
  </cols>
  <sheetData>
    <row r="1" ht="15.75">
      <c r="A1" s="20" t="s">
        <v>14</v>
      </c>
    </row>
    <row r="2" s="3" customFormat="1" ht="12.75"/>
    <row r="3" spans="1:9" s="3" customFormat="1" ht="12.75">
      <c r="A3" s="13" t="s">
        <v>8</v>
      </c>
      <c r="B3" s="2"/>
      <c r="C3" s="2"/>
      <c r="E3" s="2">
        <v>300</v>
      </c>
      <c r="F3" s="13" t="s">
        <v>4</v>
      </c>
      <c r="H3" s="2"/>
      <c r="I3" s="4">
        <v>2</v>
      </c>
    </row>
    <row r="4" spans="1:9" s="3" customFormat="1" ht="12.75">
      <c r="A4" s="13" t="s">
        <v>6</v>
      </c>
      <c r="B4" s="2"/>
      <c r="C4" s="2"/>
      <c r="E4" s="14">
        <v>2.2</v>
      </c>
      <c r="F4" s="13" t="s">
        <v>5</v>
      </c>
      <c r="G4" s="2"/>
      <c r="H4" s="2"/>
      <c r="I4" s="5">
        <v>0.1</v>
      </c>
    </row>
    <row r="5" spans="1:8" s="3" customFormat="1" ht="12.75">
      <c r="A5" s="13" t="s">
        <v>7</v>
      </c>
      <c r="B5" s="2"/>
      <c r="C5" s="2"/>
      <c r="E5" s="14">
        <f>E4*E3</f>
        <v>660</v>
      </c>
      <c r="G5" s="2"/>
      <c r="H5" s="2"/>
    </row>
    <row r="6" ht="13.5" thickBot="1"/>
    <row r="7" spans="1:9" ht="44.25" customHeight="1">
      <c r="A7" s="8" t="s">
        <v>0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</v>
      </c>
      <c r="G7" s="9" t="s">
        <v>15</v>
      </c>
      <c r="H7" s="9" t="s">
        <v>2</v>
      </c>
      <c r="I7" s="10" t="s">
        <v>3</v>
      </c>
    </row>
    <row r="8" spans="1:9" ht="12.75">
      <c r="A8" s="11">
        <v>1</v>
      </c>
      <c r="B8" s="15">
        <v>0</v>
      </c>
      <c r="C8" s="15">
        <f>$E$3</f>
        <v>300</v>
      </c>
      <c r="D8" s="16">
        <f aca="true" t="shared" si="0" ref="D8:D31">C8/2</f>
        <v>150</v>
      </c>
      <c r="E8" s="17">
        <f aca="true" t="shared" si="1" ref="E8:E31">D8*$E$4</f>
        <v>330</v>
      </c>
      <c r="F8" s="17">
        <f aca="true" t="shared" si="2" ref="F8:F31">E8*$I$4</f>
        <v>33</v>
      </c>
      <c r="G8" s="18">
        <f>$I$3*A8</f>
        <v>2</v>
      </c>
      <c r="H8" s="17">
        <f>F8+G8</f>
        <v>35</v>
      </c>
      <c r="I8" s="19">
        <f>$E$3/A8</f>
        <v>300</v>
      </c>
    </row>
    <row r="9" spans="1:9" ht="12.75">
      <c r="A9" s="11">
        <v>2</v>
      </c>
      <c r="B9" s="15">
        <v>0</v>
      </c>
      <c r="C9" s="15">
        <f>$E$3/A9</f>
        <v>150</v>
      </c>
      <c r="D9" s="16">
        <f t="shared" si="0"/>
        <v>75</v>
      </c>
      <c r="E9" s="17">
        <f t="shared" si="1"/>
        <v>165</v>
      </c>
      <c r="F9" s="17">
        <f t="shared" si="2"/>
        <v>16.5</v>
      </c>
      <c r="G9" s="18">
        <f>$I$3*A9</f>
        <v>4</v>
      </c>
      <c r="H9" s="17">
        <f>F9+G9</f>
        <v>20.5</v>
      </c>
      <c r="I9" s="19">
        <f>$E$3/A9</f>
        <v>150</v>
      </c>
    </row>
    <row r="10" spans="1:9" ht="12.75">
      <c r="A10" s="11">
        <v>3</v>
      </c>
      <c r="B10" s="15">
        <v>0</v>
      </c>
      <c r="C10" s="15">
        <f>$E$3/A10</f>
        <v>100</v>
      </c>
      <c r="D10" s="16">
        <f t="shared" si="0"/>
        <v>50</v>
      </c>
      <c r="E10" s="17">
        <f t="shared" si="1"/>
        <v>110.00000000000001</v>
      </c>
      <c r="F10" s="17">
        <f t="shared" si="2"/>
        <v>11.000000000000002</v>
      </c>
      <c r="G10" s="18">
        <f>$I$3*A10</f>
        <v>6</v>
      </c>
      <c r="H10" s="17">
        <f>F10+G10</f>
        <v>17</v>
      </c>
      <c r="I10" s="19">
        <f>$E$3/A10</f>
        <v>100</v>
      </c>
    </row>
    <row r="11" spans="1:9" ht="12.75">
      <c r="A11" s="26">
        <v>4</v>
      </c>
      <c r="B11" s="27">
        <v>0</v>
      </c>
      <c r="C11" s="27">
        <f>$E$3/A11</f>
        <v>75</v>
      </c>
      <c r="D11" s="28">
        <f t="shared" si="0"/>
        <v>37.5</v>
      </c>
      <c r="E11" s="29">
        <f t="shared" si="1"/>
        <v>82.5</v>
      </c>
      <c r="F11" s="29">
        <f t="shared" si="2"/>
        <v>8.25</v>
      </c>
      <c r="G11" s="30">
        <f>$I$3*A11</f>
        <v>8</v>
      </c>
      <c r="H11" s="29">
        <f>F11+G11</f>
        <v>16.25</v>
      </c>
      <c r="I11" s="31">
        <f>$E$3/A11</f>
        <v>75</v>
      </c>
    </row>
    <row r="12" spans="1:9" ht="12.75">
      <c r="A12" s="11">
        <v>5</v>
      </c>
      <c r="B12" s="15">
        <v>0</v>
      </c>
      <c r="C12" s="15">
        <f>$E$3/A12</f>
        <v>60</v>
      </c>
      <c r="D12" s="16">
        <f t="shared" si="0"/>
        <v>30</v>
      </c>
      <c r="E12" s="17">
        <f t="shared" si="1"/>
        <v>66</v>
      </c>
      <c r="F12" s="17">
        <f t="shared" si="2"/>
        <v>6.6000000000000005</v>
      </c>
      <c r="G12" s="18">
        <f>$I$3*A12</f>
        <v>10</v>
      </c>
      <c r="H12" s="17">
        <f>F12+G12</f>
        <v>16.6</v>
      </c>
      <c r="I12" s="19">
        <f>$E$3/A12</f>
        <v>60</v>
      </c>
    </row>
    <row r="13" spans="1:9" ht="12.75">
      <c r="A13" s="11">
        <v>6</v>
      </c>
      <c r="B13" s="15">
        <v>0</v>
      </c>
      <c r="C13" s="15">
        <f>$E$3/A13</f>
        <v>50</v>
      </c>
      <c r="D13" s="16">
        <f t="shared" si="0"/>
        <v>25</v>
      </c>
      <c r="E13" s="17">
        <f t="shared" si="1"/>
        <v>55.00000000000001</v>
      </c>
      <c r="F13" s="17">
        <f t="shared" si="2"/>
        <v>5.500000000000001</v>
      </c>
      <c r="G13" s="18">
        <f>$I$3*A13</f>
        <v>12</v>
      </c>
      <c r="H13" s="17">
        <f>F13+G13</f>
        <v>17.5</v>
      </c>
      <c r="I13" s="19">
        <f>$E$3/A13</f>
        <v>50</v>
      </c>
    </row>
    <row r="14" spans="1:9" ht="12.75">
      <c r="A14" s="11">
        <v>7</v>
      </c>
      <c r="B14" s="15">
        <v>0</v>
      </c>
      <c r="C14" s="15">
        <f>$E$3/A14</f>
        <v>42.857142857142854</v>
      </c>
      <c r="D14" s="16">
        <f t="shared" si="0"/>
        <v>21.428571428571427</v>
      </c>
      <c r="E14" s="17">
        <f t="shared" si="1"/>
        <v>47.142857142857146</v>
      </c>
      <c r="F14" s="17">
        <f t="shared" si="2"/>
        <v>4.714285714285714</v>
      </c>
      <c r="G14" s="18">
        <f>$I$3*A14</f>
        <v>14</v>
      </c>
      <c r="H14" s="17">
        <f>F14+G14</f>
        <v>18.714285714285715</v>
      </c>
      <c r="I14" s="19">
        <f>$E$3/A14</f>
        <v>42.857142857142854</v>
      </c>
    </row>
    <row r="15" spans="1:9" s="7" customFormat="1" ht="12.75">
      <c r="A15" s="11">
        <v>8</v>
      </c>
      <c r="B15" s="15">
        <v>0</v>
      </c>
      <c r="C15" s="15">
        <f>$E$3/A15</f>
        <v>37.5</v>
      </c>
      <c r="D15" s="16">
        <f t="shared" si="0"/>
        <v>18.75</v>
      </c>
      <c r="E15" s="17">
        <f t="shared" si="1"/>
        <v>41.25</v>
      </c>
      <c r="F15" s="17">
        <f t="shared" si="2"/>
        <v>4.125</v>
      </c>
      <c r="G15" s="18">
        <f>$I$3*A15</f>
        <v>16</v>
      </c>
      <c r="H15" s="17">
        <f>F15+G15</f>
        <v>20.125</v>
      </c>
      <c r="I15" s="19">
        <f>$E$3/A15</f>
        <v>37.5</v>
      </c>
    </row>
    <row r="16" spans="1:9" ht="12.75">
      <c r="A16" s="11">
        <v>9</v>
      </c>
      <c r="B16" s="15">
        <v>0</v>
      </c>
      <c r="C16" s="15">
        <f>$E$3/A16</f>
        <v>33.333333333333336</v>
      </c>
      <c r="D16" s="16">
        <f t="shared" si="0"/>
        <v>16.666666666666668</v>
      </c>
      <c r="E16" s="17">
        <f t="shared" si="1"/>
        <v>36.66666666666667</v>
      </c>
      <c r="F16" s="17">
        <f t="shared" si="2"/>
        <v>3.6666666666666674</v>
      </c>
      <c r="G16" s="18">
        <f>$I$3*A16</f>
        <v>18</v>
      </c>
      <c r="H16" s="17">
        <f>F16+G16</f>
        <v>21.666666666666668</v>
      </c>
      <c r="I16" s="19">
        <f>$E$3/A16</f>
        <v>33.333333333333336</v>
      </c>
    </row>
    <row r="17" spans="1:9" ht="12.75">
      <c r="A17" s="11">
        <v>10</v>
      </c>
      <c r="B17" s="15">
        <v>0</v>
      </c>
      <c r="C17" s="15">
        <f>$E$3/A17</f>
        <v>30</v>
      </c>
      <c r="D17" s="16">
        <f t="shared" si="0"/>
        <v>15</v>
      </c>
      <c r="E17" s="17">
        <f t="shared" si="1"/>
        <v>33</v>
      </c>
      <c r="F17" s="17">
        <f t="shared" si="2"/>
        <v>3.3000000000000003</v>
      </c>
      <c r="G17" s="18">
        <f>$I$3*A17</f>
        <v>20</v>
      </c>
      <c r="H17" s="17">
        <f>F17+G17</f>
        <v>23.3</v>
      </c>
      <c r="I17" s="19">
        <f>$E$3/A17</f>
        <v>30</v>
      </c>
    </row>
    <row r="18" spans="1:9" ht="12.75">
      <c r="A18" s="12">
        <v>11</v>
      </c>
      <c r="B18" s="15">
        <v>0</v>
      </c>
      <c r="C18" s="15">
        <f>$E$3/A18</f>
        <v>27.272727272727273</v>
      </c>
      <c r="D18" s="16">
        <f t="shared" si="0"/>
        <v>13.636363636363637</v>
      </c>
      <c r="E18" s="17">
        <f t="shared" si="1"/>
        <v>30.000000000000004</v>
      </c>
      <c r="F18" s="17">
        <f t="shared" si="2"/>
        <v>3.0000000000000004</v>
      </c>
      <c r="G18" s="18">
        <f>$I$3*A18</f>
        <v>22</v>
      </c>
      <c r="H18" s="17">
        <f>F18+G18</f>
        <v>25</v>
      </c>
      <c r="I18" s="19">
        <f>$E$3/A18</f>
        <v>27.272727272727273</v>
      </c>
    </row>
    <row r="19" spans="1:9" ht="12.75">
      <c r="A19" s="11">
        <v>12</v>
      </c>
      <c r="B19" s="15">
        <v>0</v>
      </c>
      <c r="C19" s="15">
        <f aca="true" t="shared" si="3" ref="C19:C31">$E$3/A19</f>
        <v>25</v>
      </c>
      <c r="D19" s="16">
        <f t="shared" si="0"/>
        <v>12.5</v>
      </c>
      <c r="E19" s="17">
        <f t="shared" si="1"/>
        <v>27.500000000000004</v>
      </c>
      <c r="F19" s="17">
        <f t="shared" si="2"/>
        <v>2.7500000000000004</v>
      </c>
      <c r="G19" s="18">
        <f aca="true" t="shared" si="4" ref="G19:G31">$I$3*A19</f>
        <v>24</v>
      </c>
      <c r="H19" s="17">
        <f aca="true" t="shared" si="5" ref="H19:H31">F19+G19</f>
        <v>26.75</v>
      </c>
      <c r="I19" s="19">
        <f aca="true" t="shared" si="6" ref="I19:I31">$E$3/A19</f>
        <v>25</v>
      </c>
    </row>
    <row r="20" spans="1:9" ht="12.75">
      <c r="A20" s="11">
        <v>13</v>
      </c>
      <c r="B20" s="15">
        <v>0</v>
      </c>
      <c r="C20" s="15">
        <f t="shared" si="3"/>
        <v>23.076923076923077</v>
      </c>
      <c r="D20" s="16">
        <f t="shared" si="0"/>
        <v>11.538461538461538</v>
      </c>
      <c r="E20" s="17">
        <f t="shared" si="1"/>
        <v>25.384615384615387</v>
      </c>
      <c r="F20" s="17">
        <f t="shared" si="2"/>
        <v>2.5384615384615388</v>
      </c>
      <c r="G20" s="18">
        <f t="shared" si="4"/>
        <v>26</v>
      </c>
      <c r="H20" s="17">
        <f t="shared" si="5"/>
        <v>28.53846153846154</v>
      </c>
      <c r="I20" s="19">
        <f t="shared" si="6"/>
        <v>23.076923076923077</v>
      </c>
    </row>
    <row r="21" spans="1:9" ht="12.75">
      <c r="A21" s="11">
        <v>14</v>
      </c>
      <c r="B21" s="15">
        <v>0</v>
      </c>
      <c r="C21" s="15">
        <f t="shared" si="3"/>
        <v>21.428571428571427</v>
      </c>
      <c r="D21" s="16">
        <f t="shared" si="0"/>
        <v>10.714285714285714</v>
      </c>
      <c r="E21" s="17">
        <f t="shared" si="1"/>
        <v>23.571428571428573</v>
      </c>
      <c r="F21" s="17">
        <f t="shared" si="2"/>
        <v>2.357142857142857</v>
      </c>
      <c r="G21" s="18">
        <f t="shared" si="4"/>
        <v>28</v>
      </c>
      <c r="H21" s="17">
        <f t="shared" si="5"/>
        <v>30.357142857142858</v>
      </c>
      <c r="I21" s="19">
        <f t="shared" si="6"/>
        <v>21.428571428571427</v>
      </c>
    </row>
    <row r="22" spans="1:9" ht="12.75">
      <c r="A22" s="11">
        <v>15</v>
      </c>
      <c r="B22" s="15">
        <v>0</v>
      </c>
      <c r="C22" s="15">
        <f t="shared" si="3"/>
        <v>20</v>
      </c>
      <c r="D22" s="16">
        <f t="shared" si="0"/>
        <v>10</v>
      </c>
      <c r="E22" s="17">
        <f t="shared" si="1"/>
        <v>22</v>
      </c>
      <c r="F22" s="17">
        <f t="shared" si="2"/>
        <v>2.2</v>
      </c>
      <c r="G22" s="18">
        <f t="shared" si="4"/>
        <v>30</v>
      </c>
      <c r="H22" s="17">
        <f t="shared" si="5"/>
        <v>32.2</v>
      </c>
      <c r="I22" s="19">
        <f t="shared" si="6"/>
        <v>20</v>
      </c>
    </row>
    <row r="23" spans="1:9" ht="12.75">
      <c r="A23" s="11">
        <v>16</v>
      </c>
      <c r="B23" s="15">
        <v>0</v>
      </c>
      <c r="C23" s="15">
        <f t="shared" si="3"/>
        <v>18.75</v>
      </c>
      <c r="D23" s="16">
        <f t="shared" si="0"/>
        <v>9.375</v>
      </c>
      <c r="E23" s="17">
        <f t="shared" si="1"/>
        <v>20.625</v>
      </c>
      <c r="F23" s="17">
        <f t="shared" si="2"/>
        <v>2.0625</v>
      </c>
      <c r="G23" s="18">
        <f t="shared" si="4"/>
        <v>32</v>
      </c>
      <c r="H23" s="17">
        <f t="shared" si="5"/>
        <v>34.0625</v>
      </c>
      <c r="I23" s="19">
        <f t="shared" si="6"/>
        <v>18.75</v>
      </c>
    </row>
    <row r="24" spans="1:9" ht="12.75">
      <c r="A24" s="11">
        <v>17</v>
      </c>
      <c r="B24" s="15">
        <v>0</v>
      </c>
      <c r="C24" s="15">
        <f t="shared" si="3"/>
        <v>17.647058823529413</v>
      </c>
      <c r="D24" s="16">
        <f t="shared" si="0"/>
        <v>8.823529411764707</v>
      </c>
      <c r="E24" s="17">
        <f t="shared" si="1"/>
        <v>19.411764705882355</v>
      </c>
      <c r="F24" s="17">
        <f t="shared" si="2"/>
        <v>1.9411764705882355</v>
      </c>
      <c r="G24" s="18">
        <f t="shared" si="4"/>
        <v>34</v>
      </c>
      <c r="H24" s="17">
        <f t="shared" si="5"/>
        <v>35.94117647058823</v>
      </c>
      <c r="I24" s="19">
        <f t="shared" si="6"/>
        <v>17.647058823529413</v>
      </c>
    </row>
    <row r="25" spans="1:9" ht="12.75">
      <c r="A25" s="11">
        <v>18</v>
      </c>
      <c r="B25" s="15">
        <v>0</v>
      </c>
      <c r="C25" s="15">
        <f t="shared" si="3"/>
        <v>16.666666666666668</v>
      </c>
      <c r="D25" s="16">
        <f t="shared" si="0"/>
        <v>8.333333333333334</v>
      </c>
      <c r="E25" s="17">
        <f t="shared" si="1"/>
        <v>18.333333333333336</v>
      </c>
      <c r="F25" s="17">
        <f t="shared" si="2"/>
        <v>1.8333333333333337</v>
      </c>
      <c r="G25" s="18">
        <f t="shared" si="4"/>
        <v>36</v>
      </c>
      <c r="H25" s="17">
        <f t="shared" si="5"/>
        <v>37.833333333333336</v>
      </c>
      <c r="I25" s="19">
        <f t="shared" si="6"/>
        <v>16.666666666666668</v>
      </c>
    </row>
    <row r="26" spans="1:9" ht="12.75">
      <c r="A26" s="11">
        <v>19</v>
      </c>
      <c r="B26" s="15">
        <v>0</v>
      </c>
      <c r="C26" s="15">
        <f t="shared" si="3"/>
        <v>15.789473684210526</v>
      </c>
      <c r="D26" s="16">
        <f t="shared" si="0"/>
        <v>7.894736842105263</v>
      </c>
      <c r="E26" s="17">
        <f t="shared" si="1"/>
        <v>17.36842105263158</v>
      </c>
      <c r="F26" s="17">
        <f t="shared" si="2"/>
        <v>1.736842105263158</v>
      </c>
      <c r="G26" s="18">
        <f t="shared" si="4"/>
        <v>38</v>
      </c>
      <c r="H26" s="17">
        <f t="shared" si="5"/>
        <v>39.73684210526316</v>
      </c>
      <c r="I26" s="19">
        <f t="shared" si="6"/>
        <v>15.789473684210526</v>
      </c>
    </row>
    <row r="27" spans="1:9" ht="12.75">
      <c r="A27" s="11">
        <v>20</v>
      </c>
      <c r="B27" s="15">
        <v>0</v>
      </c>
      <c r="C27" s="15">
        <f t="shared" si="3"/>
        <v>15</v>
      </c>
      <c r="D27" s="16">
        <f t="shared" si="0"/>
        <v>7.5</v>
      </c>
      <c r="E27" s="17">
        <f t="shared" si="1"/>
        <v>16.5</v>
      </c>
      <c r="F27" s="17">
        <f t="shared" si="2"/>
        <v>1.6500000000000001</v>
      </c>
      <c r="G27" s="18">
        <f t="shared" si="4"/>
        <v>40</v>
      </c>
      <c r="H27" s="17">
        <f t="shared" si="5"/>
        <v>41.65</v>
      </c>
      <c r="I27" s="19">
        <f t="shared" si="6"/>
        <v>15</v>
      </c>
    </row>
    <row r="28" spans="1:9" ht="12.75">
      <c r="A28" s="11">
        <v>21</v>
      </c>
      <c r="B28" s="15">
        <v>0</v>
      </c>
      <c r="C28" s="15">
        <f t="shared" si="3"/>
        <v>14.285714285714286</v>
      </c>
      <c r="D28" s="16">
        <f t="shared" si="0"/>
        <v>7.142857142857143</v>
      </c>
      <c r="E28" s="17">
        <f t="shared" si="1"/>
        <v>15.714285714285717</v>
      </c>
      <c r="F28" s="17">
        <f t="shared" si="2"/>
        <v>1.5714285714285718</v>
      </c>
      <c r="G28" s="18">
        <f t="shared" si="4"/>
        <v>42</v>
      </c>
      <c r="H28" s="17">
        <f t="shared" si="5"/>
        <v>43.57142857142857</v>
      </c>
      <c r="I28" s="19">
        <f t="shared" si="6"/>
        <v>14.285714285714286</v>
      </c>
    </row>
    <row r="29" spans="1:9" ht="12.75">
      <c r="A29" s="11">
        <v>22</v>
      </c>
      <c r="B29" s="15">
        <v>0</v>
      </c>
      <c r="C29" s="15">
        <f t="shared" si="3"/>
        <v>13.636363636363637</v>
      </c>
      <c r="D29" s="16">
        <f t="shared" si="0"/>
        <v>6.818181818181818</v>
      </c>
      <c r="E29" s="17">
        <f t="shared" si="1"/>
        <v>15.000000000000002</v>
      </c>
      <c r="F29" s="17">
        <f t="shared" si="2"/>
        <v>1.5000000000000002</v>
      </c>
      <c r="G29" s="18">
        <f t="shared" si="4"/>
        <v>44</v>
      </c>
      <c r="H29" s="17">
        <f t="shared" si="5"/>
        <v>45.5</v>
      </c>
      <c r="I29" s="19">
        <f t="shared" si="6"/>
        <v>13.636363636363637</v>
      </c>
    </row>
    <row r="30" spans="1:9" ht="12.75">
      <c r="A30" s="11">
        <v>23</v>
      </c>
      <c r="B30" s="15">
        <v>0</v>
      </c>
      <c r="C30" s="15">
        <f t="shared" si="3"/>
        <v>13.043478260869565</v>
      </c>
      <c r="D30" s="16">
        <f t="shared" si="0"/>
        <v>6.521739130434782</v>
      </c>
      <c r="E30" s="17">
        <f t="shared" si="1"/>
        <v>14.347826086956522</v>
      </c>
      <c r="F30" s="17">
        <f t="shared" si="2"/>
        <v>1.4347826086956523</v>
      </c>
      <c r="G30" s="18">
        <f t="shared" si="4"/>
        <v>46</v>
      </c>
      <c r="H30" s="17">
        <f t="shared" si="5"/>
        <v>47.434782608695656</v>
      </c>
      <c r="I30" s="19">
        <f t="shared" si="6"/>
        <v>13.043478260869565</v>
      </c>
    </row>
    <row r="31" spans="1:9" ht="12.75">
      <c r="A31" s="11">
        <v>24</v>
      </c>
      <c r="B31" s="15">
        <v>0</v>
      </c>
      <c r="C31" s="15">
        <f t="shared" si="3"/>
        <v>12.5</v>
      </c>
      <c r="D31" s="16">
        <f t="shared" si="0"/>
        <v>6.25</v>
      </c>
      <c r="E31" s="17">
        <f t="shared" si="1"/>
        <v>13.750000000000002</v>
      </c>
      <c r="F31" s="17">
        <f t="shared" si="2"/>
        <v>1.3750000000000002</v>
      </c>
      <c r="G31" s="18">
        <f t="shared" si="4"/>
        <v>48</v>
      </c>
      <c r="H31" s="17">
        <f t="shared" si="5"/>
        <v>49.375</v>
      </c>
      <c r="I31" s="19">
        <f t="shared" si="6"/>
        <v>12.5</v>
      </c>
    </row>
    <row r="36" ht="12.75">
      <c r="F36" s="6"/>
    </row>
    <row r="37" ht="12.75">
      <c r="H37" s="1" t="s">
        <v>13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3">
      <selection activeCell="G8" sqref="G8"/>
    </sheetView>
  </sheetViews>
  <sheetFormatPr defaultColWidth="11.421875" defaultRowHeight="12.75"/>
  <cols>
    <col min="1" max="1" width="12.8515625" style="1" customWidth="1"/>
    <col min="2" max="3" width="6.28125" style="1" customWidth="1"/>
    <col min="4" max="4" width="11.7109375" style="1" customWidth="1"/>
    <col min="5" max="5" width="13.7109375" style="1" customWidth="1"/>
    <col min="6" max="6" width="15.28125" style="1" customWidth="1"/>
    <col min="7" max="7" width="15.8515625" style="1" customWidth="1"/>
    <col min="8" max="8" width="11.421875" style="1" customWidth="1"/>
    <col min="9" max="9" width="15.57421875" style="1" customWidth="1"/>
    <col min="10" max="16384" width="11.421875" style="1" customWidth="1"/>
  </cols>
  <sheetData>
    <row r="1" ht="15.75">
      <c r="A1" s="20" t="s">
        <v>14</v>
      </c>
    </row>
    <row r="2" s="3" customFormat="1" ht="12.75"/>
    <row r="3" spans="1:9" s="3" customFormat="1" ht="12.75">
      <c r="A3" s="13" t="s">
        <v>8</v>
      </c>
      <c r="B3" s="2"/>
      <c r="C3" s="2"/>
      <c r="E3" s="2">
        <v>1500</v>
      </c>
      <c r="F3" s="13" t="s">
        <v>4</v>
      </c>
      <c r="H3" s="2"/>
      <c r="I3" s="4">
        <v>15</v>
      </c>
    </row>
    <row r="4" spans="1:9" s="3" customFormat="1" ht="12.75">
      <c r="A4" s="13" t="s">
        <v>6</v>
      </c>
      <c r="B4" s="2"/>
      <c r="C4" s="2"/>
      <c r="E4" s="14">
        <v>40</v>
      </c>
      <c r="F4" s="13" t="s">
        <v>5</v>
      </c>
      <c r="G4" s="2"/>
      <c r="H4" s="2"/>
      <c r="I4" s="5">
        <v>0.15</v>
      </c>
    </row>
    <row r="5" spans="1:8" s="3" customFormat="1" ht="12.75">
      <c r="A5" s="13" t="s">
        <v>7</v>
      </c>
      <c r="B5" s="2"/>
      <c r="C5" s="2"/>
      <c r="E5" s="14">
        <f>E4*E3</f>
        <v>60000</v>
      </c>
      <c r="G5" s="2"/>
      <c r="H5" s="2"/>
    </row>
    <row r="6" ht="13.5" thickBot="1"/>
    <row r="7" spans="1:9" ht="44.25" customHeight="1">
      <c r="A7" s="8" t="s">
        <v>0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</v>
      </c>
      <c r="G7" s="9" t="s">
        <v>15</v>
      </c>
      <c r="H7" s="9" t="s">
        <v>2</v>
      </c>
      <c r="I7" s="10" t="s">
        <v>3</v>
      </c>
    </row>
    <row r="8" spans="1:9" ht="12.75">
      <c r="A8" s="11">
        <v>1</v>
      </c>
      <c r="B8" s="15">
        <v>0</v>
      </c>
      <c r="C8" s="15">
        <f>$E$3</f>
        <v>1500</v>
      </c>
      <c r="D8" s="16">
        <f aca="true" t="shared" si="0" ref="D8:D31">C8/2</f>
        <v>750</v>
      </c>
      <c r="E8" s="17">
        <f aca="true" t="shared" si="1" ref="E8:E31">D8*$E$4</f>
        <v>30000</v>
      </c>
      <c r="F8" s="17">
        <f aca="true" t="shared" si="2" ref="F8:F31">E8*$I$4</f>
        <v>4500</v>
      </c>
      <c r="G8" s="18">
        <f aca="true" t="shared" si="3" ref="G8:G31">$I$3*A8</f>
        <v>15</v>
      </c>
      <c r="H8" s="17">
        <f aca="true" t="shared" si="4" ref="H8:H31">F8+G8</f>
        <v>4515</v>
      </c>
      <c r="I8" s="19">
        <f aca="true" t="shared" si="5" ref="I8:I31">$E$3/A8</f>
        <v>1500</v>
      </c>
    </row>
    <row r="9" spans="1:9" ht="12.75">
      <c r="A9" s="11">
        <v>2</v>
      </c>
      <c r="B9" s="15">
        <v>0</v>
      </c>
      <c r="C9" s="15">
        <f aca="true" t="shared" si="6" ref="C9:C31">$E$3/A9</f>
        <v>750</v>
      </c>
      <c r="D9" s="16">
        <f t="shared" si="0"/>
        <v>375</v>
      </c>
      <c r="E9" s="17">
        <f t="shared" si="1"/>
        <v>15000</v>
      </c>
      <c r="F9" s="17">
        <f t="shared" si="2"/>
        <v>2250</v>
      </c>
      <c r="G9" s="18">
        <f t="shared" si="3"/>
        <v>30</v>
      </c>
      <c r="H9" s="17">
        <f t="shared" si="4"/>
        <v>2280</v>
      </c>
      <c r="I9" s="19">
        <f t="shared" si="5"/>
        <v>750</v>
      </c>
    </row>
    <row r="10" spans="1:9" ht="12.75">
      <c r="A10" s="11">
        <v>3</v>
      </c>
      <c r="B10" s="15">
        <v>0</v>
      </c>
      <c r="C10" s="15">
        <f t="shared" si="6"/>
        <v>500</v>
      </c>
      <c r="D10" s="16">
        <f t="shared" si="0"/>
        <v>250</v>
      </c>
      <c r="E10" s="17">
        <f t="shared" si="1"/>
        <v>10000</v>
      </c>
      <c r="F10" s="17">
        <f t="shared" si="2"/>
        <v>1500</v>
      </c>
      <c r="G10" s="18">
        <f t="shared" si="3"/>
        <v>45</v>
      </c>
      <c r="H10" s="17">
        <f t="shared" si="4"/>
        <v>1545</v>
      </c>
      <c r="I10" s="19">
        <f t="shared" si="5"/>
        <v>500</v>
      </c>
    </row>
    <row r="11" spans="1:9" ht="12.75">
      <c r="A11" s="11">
        <v>4</v>
      </c>
      <c r="B11" s="21">
        <v>0</v>
      </c>
      <c r="C11" s="21">
        <f t="shared" si="6"/>
        <v>375</v>
      </c>
      <c r="D11" s="22">
        <f t="shared" si="0"/>
        <v>187.5</v>
      </c>
      <c r="E11" s="23">
        <f t="shared" si="1"/>
        <v>7500</v>
      </c>
      <c r="F11" s="23">
        <f t="shared" si="2"/>
        <v>1125</v>
      </c>
      <c r="G11" s="24">
        <f t="shared" si="3"/>
        <v>60</v>
      </c>
      <c r="H11" s="23">
        <f t="shared" si="4"/>
        <v>1185</v>
      </c>
      <c r="I11" s="25">
        <f t="shared" si="5"/>
        <v>375</v>
      </c>
    </row>
    <row r="12" spans="1:9" ht="12.75">
      <c r="A12" s="11">
        <v>5</v>
      </c>
      <c r="B12" s="15">
        <v>0</v>
      </c>
      <c r="C12" s="15">
        <f t="shared" si="6"/>
        <v>300</v>
      </c>
      <c r="D12" s="16">
        <f t="shared" si="0"/>
        <v>150</v>
      </c>
      <c r="E12" s="17">
        <f t="shared" si="1"/>
        <v>6000</v>
      </c>
      <c r="F12" s="17">
        <f t="shared" si="2"/>
        <v>900</v>
      </c>
      <c r="G12" s="18">
        <f t="shared" si="3"/>
        <v>75</v>
      </c>
      <c r="H12" s="17">
        <f t="shared" si="4"/>
        <v>975</v>
      </c>
      <c r="I12" s="19">
        <f t="shared" si="5"/>
        <v>300</v>
      </c>
    </row>
    <row r="13" spans="1:9" ht="12.75">
      <c r="A13" s="11">
        <v>6</v>
      </c>
      <c r="B13" s="15">
        <v>0</v>
      </c>
      <c r="C13" s="15">
        <f t="shared" si="6"/>
        <v>250</v>
      </c>
      <c r="D13" s="16">
        <f t="shared" si="0"/>
        <v>125</v>
      </c>
      <c r="E13" s="17">
        <f t="shared" si="1"/>
        <v>5000</v>
      </c>
      <c r="F13" s="17">
        <f t="shared" si="2"/>
        <v>750</v>
      </c>
      <c r="G13" s="18">
        <f t="shared" si="3"/>
        <v>90</v>
      </c>
      <c r="H13" s="17">
        <f t="shared" si="4"/>
        <v>840</v>
      </c>
      <c r="I13" s="19">
        <f t="shared" si="5"/>
        <v>250</v>
      </c>
    </row>
    <row r="14" spans="1:9" ht="12.75">
      <c r="A14" s="11">
        <v>7</v>
      </c>
      <c r="B14" s="15">
        <v>0</v>
      </c>
      <c r="C14" s="15">
        <f t="shared" si="6"/>
        <v>214.28571428571428</v>
      </c>
      <c r="D14" s="16">
        <f t="shared" si="0"/>
        <v>107.14285714285714</v>
      </c>
      <c r="E14" s="17">
        <f t="shared" si="1"/>
        <v>4285.714285714285</v>
      </c>
      <c r="F14" s="17">
        <f t="shared" si="2"/>
        <v>642.8571428571428</v>
      </c>
      <c r="G14" s="18">
        <f t="shared" si="3"/>
        <v>105</v>
      </c>
      <c r="H14" s="17">
        <f t="shared" si="4"/>
        <v>747.8571428571428</v>
      </c>
      <c r="I14" s="19">
        <f t="shared" si="5"/>
        <v>214.28571428571428</v>
      </c>
    </row>
    <row r="15" spans="1:9" s="7" customFormat="1" ht="12.75">
      <c r="A15" s="11">
        <v>8</v>
      </c>
      <c r="B15" s="15">
        <v>0</v>
      </c>
      <c r="C15" s="15">
        <f t="shared" si="6"/>
        <v>187.5</v>
      </c>
      <c r="D15" s="16">
        <f t="shared" si="0"/>
        <v>93.75</v>
      </c>
      <c r="E15" s="17">
        <f t="shared" si="1"/>
        <v>3750</v>
      </c>
      <c r="F15" s="17">
        <f t="shared" si="2"/>
        <v>562.5</v>
      </c>
      <c r="G15" s="18">
        <f t="shared" si="3"/>
        <v>120</v>
      </c>
      <c r="H15" s="17">
        <f t="shared" si="4"/>
        <v>682.5</v>
      </c>
      <c r="I15" s="19">
        <f t="shared" si="5"/>
        <v>187.5</v>
      </c>
    </row>
    <row r="16" spans="1:9" ht="12.75">
      <c r="A16" s="11">
        <v>9</v>
      </c>
      <c r="B16" s="15">
        <v>0</v>
      </c>
      <c r="C16" s="15">
        <f t="shared" si="6"/>
        <v>166.66666666666666</v>
      </c>
      <c r="D16" s="16">
        <f t="shared" si="0"/>
        <v>83.33333333333333</v>
      </c>
      <c r="E16" s="17">
        <f t="shared" si="1"/>
        <v>3333.333333333333</v>
      </c>
      <c r="F16" s="17">
        <f t="shared" si="2"/>
        <v>499.99999999999994</v>
      </c>
      <c r="G16" s="18">
        <f t="shared" si="3"/>
        <v>135</v>
      </c>
      <c r="H16" s="17">
        <f t="shared" si="4"/>
        <v>635</v>
      </c>
      <c r="I16" s="19">
        <f t="shared" si="5"/>
        <v>166.66666666666666</v>
      </c>
    </row>
    <row r="17" spans="1:9" ht="12.75">
      <c r="A17" s="11">
        <v>10</v>
      </c>
      <c r="B17" s="15">
        <v>0</v>
      </c>
      <c r="C17" s="15">
        <f t="shared" si="6"/>
        <v>150</v>
      </c>
      <c r="D17" s="16">
        <f t="shared" si="0"/>
        <v>75</v>
      </c>
      <c r="E17" s="17">
        <f t="shared" si="1"/>
        <v>3000</v>
      </c>
      <c r="F17" s="17">
        <f t="shared" si="2"/>
        <v>450</v>
      </c>
      <c r="G17" s="18">
        <f t="shared" si="3"/>
        <v>150</v>
      </c>
      <c r="H17" s="17">
        <f t="shared" si="4"/>
        <v>600</v>
      </c>
      <c r="I17" s="19">
        <f t="shared" si="5"/>
        <v>150</v>
      </c>
    </row>
    <row r="18" spans="1:9" ht="12.75">
      <c r="A18" s="12">
        <v>11</v>
      </c>
      <c r="B18" s="15">
        <v>0</v>
      </c>
      <c r="C18" s="15">
        <f t="shared" si="6"/>
        <v>136.36363636363637</v>
      </c>
      <c r="D18" s="16">
        <f t="shared" si="0"/>
        <v>68.18181818181819</v>
      </c>
      <c r="E18" s="17">
        <f t="shared" si="1"/>
        <v>2727.2727272727275</v>
      </c>
      <c r="F18" s="17">
        <f t="shared" si="2"/>
        <v>409.0909090909091</v>
      </c>
      <c r="G18" s="18">
        <f t="shared" si="3"/>
        <v>165</v>
      </c>
      <c r="H18" s="17">
        <f t="shared" si="4"/>
        <v>574.0909090909091</v>
      </c>
      <c r="I18" s="19">
        <f t="shared" si="5"/>
        <v>136.36363636363637</v>
      </c>
    </row>
    <row r="19" spans="1:9" ht="12.75">
      <c r="A19" s="11">
        <v>12</v>
      </c>
      <c r="B19" s="15">
        <v>0</v>
      </c>
      <c r="C19" s="15">
        <f t="shared" si="6"/>
        <v>125</v>
      </c>
      <c r="D19" s="16">
        <f t="shared" si="0"/>
        <v>62.5</v>
      </c>
      <c r="E19" s="17">
        <f t="shared" si="1"/>
        <v>2500</v>
      </c>
      <c r="F19" s="17">
        <f t="shared" si="2"/>
        <v>375</v>
      </c>
      <c r="G19" s="18">
        <f t="shared" si="3"/>
        <v>180</v>
      </c>
      <c r="H19" s="17">
        <f t="shared" si="4"/>
        <v>555</v>
      </c>
      <c r="I19" s="19">
        <f t="shared" si="5"/>
        <v>125</v>
      </c>
    </row>
    <row r="20" spans="1:9" ht="12.75">
      <c r="A20" s="11">
        <v>13</v>
      </c>
      <c r="B20" s="15">
        <v>0</v>
      </c>
      <c r="C20" s="15">
        <f t="shared" si="6"/>
        <v>115.38461538461539</v>
      </c>
      <c r="D20" s="16">
        <f t="shared" si="0"/>
        <v>57.69230769230769</v>
      </c>
      <c r="E20" s="17">
        <f t="shared" si="1"/>
        <v>2307.6923076923076</v>
      </c>
      <c r="F20" s="17">
        <f t="shared" si="2"/>
        <v>346.15384615384613</v>
      </c>
      <c r="G20" s="18">
        <f t="shared" si="3"/>
        <v>195</v>
      </c>
      <c r="H20" s="17">
        <f t="shared" si="4"/>
        <v>541.1538461538462</v>
      </c>
      <c r="I20" s="19">
        <f t="shared" si="5"/>
        <v>115.38461538461539</v>
      </c>
    </row>
    <row r="21" spans="1:9" ht="12.75">
      <c r="A21" s="11">
        <v>14</v>
      </c>
      <c r="B21" s="15">
        <v>0</v>
      </c>
      <c r="C21" s="15">
        <f t="shared" si="6"/>
        <v>107.14285714285714</v>
      </c>
      <c r="D21" s="16">
        <f t="shared" si="0"/>
        <v>53.57142857142857</v>
      </c>
      <c r="E21" s="17">
        <f t="shared" si="1"/>
        <v>2142.8571428571427</v>
      </c>
      <c r="F21" s="17">
        <f t="shared" si="2"/>
        <v>321.4285714285714</v>
      </c>
      <c r="G21" s="18">
        <f t="shared" si="3"/>
        <v>210</v>
      </c>
      <c r="H21" s="17">
        <f t="shared" si="4"/>
        <v>531.4285714285713</v>
      </c>
      <c r="I21" s="19">
        <f t="shared" si="5"/>
        <v>107.14285714285714</v>
      </c>
    </row>
    <row r="22" spans="1:9" ht="12.75">
      <c r="A22" s="11">
        <v>15</v>
      </c>
      <c r="B22" s="15">
        <v>0</v>
      </c>
      <c r="C22" s="15">
        <f t="shared" si="6"/>
        <v>100</v>
      </c>
      <c r="D22" s="16">
        <f t="shared" si="0"/>
        <v>50</v>
      </c>
      <c r="E22" s="17">
        <f t="shared" si="1"/>
        <v>2000</v>
      </c>
      <c r="F22" s="17">
        <f t="shared" si="2"/>
        <v>300</v>
      </c>
      <c r="G22" s="18">
        <f t="shared" si="3"/>
        <v>225</v>
      </c>
      <c r="H22" s="17">
        <f t="shared" si="4"/>
        <v>525</v>
      </c>
      <c r="I22" s="19">
        <f t="shared" si="5"/>
        <v>100</v>
      </c>
    </row>
    <row r="23" spans="1:9" ht="12.75">
      <c r="A23" s="11">
        <v>16</v>
      </c>
      <c r="B23" s="15">
        <v>0</v>
      </c>
      <c r="C23" s="15">
        <f t="shared" si="6"/>
        <v>93.75</v>
      </c>
      <c r="D23" s="16">
        <f t="shared" si="0"/>
        <v>46.875</v>
      </c>
      <c r="E23" s="17">
        <f t="shared" si="1"/>
        <v>1875</v>
      </c>
      <c r="F23" s="17">
        <f t="shared" si="2"/>
        <v>281.25</v>
      </c>
      <c r="G23" s="18">
        <f t="shared" si="3"/>
        <v>240</v>
      </c>
      <c r="H23" s="17">
        <f t="shared" si="4"/>
        <v>521.25</v>
      </c>
      <c r="I23" s="19">
        <f t="shared" si="5"/>
        <v>93.75</v>
      </c>
    </row>
    <row r="24" spans="1:9" ht="12.75">
      <c r="A24" s="26">
        <v>17</v>
      </c>
      <c r="B24" s="32">
        <v>0</v>
      </c>
      <c r="C24" s="32">
        <f t="shared" si="6"/>
        <v>88.23529411764706</v>
      </c>
      <c r="D24" s="33">
        <f t="shared" si="0"/>
        <v>44.11764705882353</v>
      </c>
      <c r="E24" s="34">
        <f t="shared" si="1"/>
        <v>1764.7058823529412</v>
      </c>
      <c r="F24" s="34">
        <f t="shared" si="2"/>
        <v>264.70588235294116</v>
      </c>
      <c r="G24" s="35">
        <f t="shared" si="3"/>
        <v>255</v>
      </c>
      <c r="H24" s="34">
        <f t="shared" si="4"/>
        <v>519.7058823529412</v>
      </c>
      <c r="I24" s="36">
        <f t="shared" si="5"/>
        <v>88.23529411764706</v>
      </c>
    </row>
    <row r="25" spans="1:9" ht="12.75">
      <c r="A25" s="11">
        <v>18</v>
      </c>
      <c r="B25" s="15">
        <v>0</v>
      </c>
      <c r="C25" s="15">
        <f t="shared" si="6"/>
        <v>83.33333333333333</v>
      </c>
      <c r="D25" s="16">
        <f t="shared" si="0"/>
        <v>41.666666666666664</v>
      </c>
      <c r="E25" s="17">
        <f t="shared" si="1"/>
        <v>1666.6666666666665</v>
      </c>
      <c r="F25" s="17">
        <f t="shared" si="2"/>
        <v>249.99999999999997</v>
      </c>
      <c r="G25" s="18">
        <f t="shared" si="3"/>
        <v>270</v>
      </c>
      <c r="H25" s="17">
        <f t="shared" si="4"/>
        <v>520</v>
      </c>
      <c r="I25" s="19">
        <f t="shared" si="5"/>
        <v>83.33333333333333</v>
      </c>
    </row>
    <row r="26" spans="1:9" ht="12.75">
      <c r="A26" s="11">
        <v>19</v>
      </c>
      <c r="B26" s="15">
        <v>0</v>
      </c>
      <c r="C26" s="15">
        <f t="shared" si="6"/>
        <v>78.94736842105263</v>
      </c>
      <c r="D26" s="16">
        <f t="shared" si="0"/>
        <v>39.473684210526315</v>
      </c>
      <c r="E26" s="17">
        <f t="shared" si="1"/>
        <v>1578.9473684210525</v>
      </c>
      <c r="F26" s="17">
        <f t="shared" si="2"/>
        <v>236.84210526315786</v>
      </c>
      <c r="G26" s="18">
        <f t="shared" si="3"/>
        <v>285</v>
      </c>
      <c r="H26" s="17">
        <f t="shared" si="4"/>
        <v>521.8421052631579</v>
      </c>
      <c r="I26" s="19">
        <f t="shared" si="5"/>
        <v>78.94736842105263</v>
      </c>
    </row>
    <row r="27" spans="1:9" ht="12.75">
      <c r="A27" s="11">
        <v>20</v>
      </c>
      <c r="B27" s="15">
        <v>0</v>
      </c>
      <c r="C27" s="15">
        <f t="shared" si="6"/>
        <v>75</v>
      </c>
      <c r="D27" s="16">
        <f t="shared" si="0"/>
        <v>37.5</v>
      </c>
      <c r="E27" s="17">
        <f t="shared" si="1"/>
        <v>1500</v>
      </c>
      <c r="F27" s="17">
        <f t="shared" si="2"/>
        <v>225</v>
      </c>
      <c r="G27" s="18">
        <f t="shared" si="3"/>
        <v>300</v>
      </c>
      <c r="H27" s="17">
        <f t="shared" si="4"/>
        <v>525</v>
      </c>
      <c r="I27" s="19">
        <f t="shared" si="5"/>
        <v>75</v>
      </c>
    </row>
    <row r="28" spans="1:9" ht="12.75">
      <c r="A28" s="11">
        <v>21</v>
      </c>
      <c r="B28" s="15">
        <v>0</v>
      </c>
      <c r="C28" s="15">
        <f t="shared" si="6"/>
        <v>71.42857142857143</v>
      </c>
      <c r="D28" s="16">
        <f t="shared" si="0"/>
        <v>35.714285714285715</v>
      </c>
      <c r="E28" s="17">
        <f t="shared" si="1"/>
        <v>1428.5714285714287</v>
      </c>
      <c r="F28" s="17">
        <f t="shared" si="2"/>
        <v>214.2857142857143</v>
      </c>
      <c r="G28" s="18">
        <f t="shared" si="3"/>
        <v>315</v>
      </c>
      <c r="H28" s="17">
        <f t="shared" si="4"/>
        <v>529.2857142857143</v>
      </c>
      <c r="I28" s="19">
        <f t="shared" si="5"/>
        <v>71.42857142857143</v>
      </c>
    </row>
    <row r="29" spans="1:9" ht="12.75">
      <c r="A29" s="11">
        <v>22</v>
      </c>
      <c r="B29" s="15">
        <v>0</v>
      </c>
      <c r="C29" s="15">
        <f t="shared" si="6"/>
        <v>68.18181818181819</v>
      </c>
      <c r="D29" s="16">
        <f t="shared" si="0"/>
        <v>34.09090909090909</v>
      </c>
      <c r="E29" s="17">
        <f t="shared" si="1"/>
        <v>1363.6363636363637</v>
      </c>
      <c r="F29" s="17">
        <f t="shared" si="2"/>
        <v>204.54545454545456</v>
      </c>
      <c r="G29" s="18">
        <f t="shared" si="3"/>
        <v>330</v>
      </c>
      <c r="H29" s="17">
        <f t="shared" si="4"/>
        <v>534.5454545454545</v>
      </c>
      <c r="I29" s="19">
        <f t="shared" si="5"/>
        <v>68.18181818181819</v>
      </c>
    </row>
    <row r="30" spans="1:9" ht="12.75">
      <c r="A30" s="11">
        <v>23</v>
      </c>
      <c r="B30" s="15">
        <v>0</v>
      </c>
      <c r="C30" s="15">
        <f t="shared" si="6"/>
        <v>65.21739130434783</v>
      </c>
      <c r="D30" s="16">
        <f t="shared" si="0"/>
        <v>32.608695652173914</v>
      </c>
      <c r="E30" s="17">
        <f t="shared" si="1"/>
        <v>1304.3478260869565</v>
      </c>
      <c r="F30" s="17">
        <f t="shared" si="2"/>
        <v>195.65217391304347</v>
      </c>
      <c r="G30" s="18">
        <f t="shared" si="3"/>
        <v>345</v>
      </c>
      <c r="H30" s="17">
        <f t="shared" si="4"/>
        <v>540.6521739130435</v>
      </c>
      <c r="I30" s="19">
        <f t="shared" si="5"/>
        <v>65.21739130434783</v>
      </c>
    </row>
    <row r="31" spans="1:9" ht="12.75">
      <c r="A31" s="11">
        <v>24</v>
      </c>
      <c r="B31" s="15">
        <v>0</v>
      </c>
      <c r="C31" s="15">
        <f t="shared" si="6"/>
        <v>62.5</v>
      </c>
      <c r="D31" s="16">
        <f t="shared" si="0"/>
        <v>31.25</v>
      </c>
      <c r="E31" s="17">
        <f t="shared" si="1"/>
        <v>1250</v>
      </c>
      <c r="F31" s="17">
        <f t="shared" si="2"/>
        <v>187.5</v>
      </c>
      <c r="G31" s="18">
        <f t="shared" si="3"/>
        <v>360</v>
      </c>
      <c r="H31" s="17">
        <f t="shared" si="4"/>
        <v>547.5</v>
      </c>
      <c r="I31" s="19">
        <f t="shared" si="5"/>
        <v>62.5</v>
      </c>
    </row>
    <row r="36" ht="12.75">
      <c r="F36" s="6"/>
    </row>
    <row r="37" ht="12.75">
      <c r="H37" s="1" t="s">
        <v>13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2002-11-21T16:42:22Z</dcterms:created>
  <dcterms:modified xsi:type="dcterms:W3CDTF">2002-11-26T17:28:02Z</dcterms:modified>
  <cp:category/>
  <cp:version/>
  <cp:contentType/>
  <cp:contentStatus/>
</cp:coreProperties>
</file>